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/>
  </bookViews>
  <sheets>
    <sheet name="Plate 1 - Sheet1" sheetId="1" r:id="rId1"/>
    <sheet name="Feuil1" sheetId="2" r:id="rId2"/>
  </sheets>
  <definedNames>
    <definedName name="MethodPointer1">341982304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M23" i="2" l="1"/>
  <c r="N23" i="2"/>
  <c r="M24" i="2"/>
  <c r="N24" i="2"/>
  <c r="M25" i="2"/>
  <c r="N25" i="2"/>
  <c r="M26" i="2"/>
  <c r="N26" i="2"/>
  <c r="M27" i="2"/>
  <c r="N27" i="2"/>
  <c r="M28" i="2"/>
  <c r="N28" i="2"/>
  <c r="M29" i="2"/>
  <c r="N29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<sst xmlns="http://schemas.openxmlformats.org/spreadsheetml/2006/main" count="40" uniqueCount="40">
  <si>
    <t>Software Version</t>
  </si>
  <si>
    <t>3.03.14</t>
  </si>
  <si>
    <t>Experiment File Path:</t>
  </si>
  <si>
    <t>C:\Users\synergy\Documents\Hung Ju\Titration curve\20200728_titration curve-standard_2_OD and time change_5 mins_20-140.xpt</t>
  </si>
  <si>
    <t>Protocol File Path:</t>
  </si>
  <si>
    <t>C:\Users\Public\Documents\Protocols\HungJu\CRPG_A580_scan.prt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</si>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</sst>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tabSelected="1"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44040</v>
      </c>
    </row>
    <row r="8" spans="1:2" x14ac:dyDescent="0.2">
      <c r="A8" t="s">
        <v>9</v>
      </c>
      <c r="B8" s="2">
        <v>0.69649305555555552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 t="s">
        <v>13</v>
      </c>
    </row>
    <row r="11" spans="1:2" x14ac:dyDescent="0.2">
      <c r="A11" t="s">
        <v>14</v>
      </c>
      <c r="B11" t="s">
        <v>15</v>
      </c>
    </row>
    <row r="13" spans="1:2" x14ac:dyDescent="0.2">
      <c r="A13" s="3" t="s">
        <v>16</v>
      </c>
      <c r="B13" s="4"/>
    </row>
    <row r="14" spans="1:2" x14ac:dyDescent="0.2">
      <c r="A14" t="s">
        <v>17</v>
      </c>
      <c r="B14" t="s">
        <v>18</v>
      </c>
    </row>
    <row r="15" spans="1:2" x14ac:dyDescent="0.2">
      <c r="A15" t="s">
        <v>19</v>
      </c>
      <c r="B15" t="s">
        <v>20</v>
      </c>
    </row>
    <row r="16" spans="1:2" x14ac:dyDescent="0.2">
      <c r="A16" t="s">
        <v>21</v>
      </c>
    </row>
    <row r="17" spans="1:15" x14ac:dyDescent="0.2">
      <c r="A17" t="s">
        <v>22</v>
      </c>
      <c r="B17" t="s">
        <v>23</v>
      </c>
    </row>
    <row r="18" spans="1:15" x14ac:dyDescent="0.2">
      <c r="B18" t="s">
        <v>24</v>
      </c>
    </row>
    <row r="19" spans="1:15" x14ac:dyDescent="0.2">
      <c r="A19" t="s">
        <v>25</v>
      </c>
      <c r="B19" t="s">
        <v>26</v>
      </c>
    </row>
    <row r="20" spans="1:15" x14ac:dyDescent="0.2">
      <c r="B20" t="s">
        <v>27</v>
      </c>
    </row>
    <row r="21" spans="1:15" x14ac:dyDescent="0.2">
      <c r="B21" t="s">
        <v>28</v>
      </c>
    </row>
    <row r="22" spans="1:15" x14ac:dyDescent="0.2">
      <c r="B22" t="s">
        <v>29</v>
      </c>
    </row>
    <row r="24" spans="1:15" x14ac:dyDescent="0.2">
      <c r="A24" s="3" t="s">
        <v>30</v>
      </c>
      <c r="B24" s="4"/>
    </row>
    <row r="25" spans="1:15" x14ac:dyDescent="0.2">
      <c r="A25" t="s">
        <v>31</v>
      </c>
      <c r="B25">
        <v>25.1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32</v>
      </c>
      <c r="C28" s="7">
        <v>9.9000000000000005E-2</v>
      </c>
      <c r="D28" s="7">
        <v>9.2999999999999999E-2</v>
      </c>
      <c r="E28" s="7">
        <v>9.7000000000000003E-2</v>
      </c>
      <c r="F28" s="8">
        <v>0.13</v>
      </c>
      <c r="G28" s="8">
        <v>0.12</v>
      </c>
      <c r="H28" s="9">
        <v>0.13600000000000001</v>
      </c>
      <c r="I28" s="10">
        <v>0.20599999999999999</v>
      </c>
      <c r="J28" s="11">
        <v>0.189</v>
      </c>
      <c r="K28" s="10">
        <v>0.19600000000000001</v>
      </c>
      <c r="L28" s="12">
        <v>0.29799999999999999</v>
      </c>
      <c r="M28" s="13">
        <v>0.32300000000000001</v>
      </c>
      <c r="N28" s="14">
        <v>0.35699999999999998</v>
      </c>
      <c r="O28" s="15">
        <v>580</v>
      </c>
    </row>
    <row r="29" spans="1:15" x14ac:dyDescent="0.2">
      <c r="B29" s="6" t="s">
        <v>33</v>
      </c>
      <c r="C29" s="7">
        <v>0.10299999999999999</v>
      </c>
      <c r="D29" s="7">
        <v>9.4E-2</v>
      </c>
      <c r="E29" s="7">
        <v>9.7000000000000003E-2</v>
      </c>
      <c r="F29" s="9">
        <v>0.13300000000000001</v>
      </c>
      <c r="G29" s="7">
        <v>0.108</v>
      </c>
      <c r="H29" s="8">
        <v>0.13100000000000001</v>
      </c>
      <c r="I29" s="11">
        <v>0.18</v>
      </c>
      <c r="J29" s="10">
        <v>0.20399999999999999</v>
      </c>
      <c r="K29" s="9">
        <v>0.14499999999999999</v>
      </c>
      <c r="L29" s="13">
        <v>0.33700000000000002</v>
      </c>
      <c r="M29" s="13">
        <v>0.33500000000000002</v>
      </c>
      <c r="N29" s="14">
        <v>0.35599999999999998</v>
      </c>
      <c r="O29" s="15">
        <v>580</v>
      </c>
    </row>
    <row r="30" spans="1:15" x14ac:dyDescent="0.2">
      <c r="B30" s="6" t="s">
        <v>34</v>
      </c>
      <c r="C30" s="8">
        <v>0.11799999999999999</v>
      </c>
      <c r="D30" s="7">
        <v>0.11</v>
      </c>
      <c r="E30" s="7">
        <v>9.6000000000000002E-2</v>
      </c>
      <c r="F30" s="8">
        <v>0.123</v>
      </c>
      <c r="G30" s="8">
        <v>0.129</v>
      </c>
      <c r="H30" s="9">
        <v>0.13600000000000001</v>
      </c>
      <c r="I30" s="16">
        <v>0.23200000000000001</v>
      </c>
      <c r="J30" s="10">
        <v>0.19600000000000001</v>
      </c>
      <c r="K30" s="10">
        <v>0.20100000000000001</v>
      </c>
      <c r="L30" s="13">
        <v>0.32600000000000001</v>
      </c>
      <c r="M30" s="13">
        <v>0.33300000000000002</v>
      </c>
      <c r="N30" s="14">
        <v>0.36099999999999999</v>
      </c>
      <c r="O30" s="15">
        <v>580</v>
      </c>
    </row>
    <row r="31" spans="1:15" x14ac:dyDescent="0.2">
      <c r="B31" s="6" t="s">
        <v>35</v>
      </c>
      <c r="C31" s="8">
        <v>0.11799999999999999</v>
      </c>
      <c r="D31" s="8">
        <v>0.114</v>
      </c>
      <c r="E31" s="8">
        <v>0.11899999999999999</v>
      </c>
      <c r="F31" s="9">
        <v>0.13700000000000001</v>
      </c>
      <c r="G31" s="8">
        <v>0.125</v>
      </c>
      <c r="H31" s="9">
        <v>0.13800000000000001</v>
      </c>
      <c r="I31" s="10">
        <v>0.21099999999999999</v>
      </c>
      <c r="J31" s="16">
        <v>0.23</v>
      </c>
      <c r="K31" s="10">
        <v>0.20699999999999999</v>
      </c>
      <c r="L31" s="13">
        <v>0.32900000000000001</v>
      </c>
      <c r="M31" s="17">
        <v>0.373</v>
      </c>
      <c r="N31" s="14">
        <v>0.34899999999999998</v>
      </c>
      <c r="O31" s="15">
        <v>580</v>
      </c>
    </row>
    <row r="32" spans="1:15" x14ac:dyDescent="0.2">
      <c r="B32" s="6" t="s">
        <v>36</v>
      </c>
      <c r="C32" s="11">
        <v>0.18</v>
      </c>
      <c r="D32" s="8">
        <v>0.113</v>
      </c>
      <c r="E32" s="8">
        <v>0.114</v>
      </c>
      <c r="F32" s="9">
        <v>0.13200000000000001</v>
      </c>
      <c r="G32" s="9">
        <v>0.15</v>
      </c>
      <c r="H32" s="18">
        <v>0.159</v>
      </c>
      <c r="I32" s="19">
        <v>0.23599999999999999</v>
      </c>
      <c r="J32" s="20">
        <v>0.26400000000000001</v>
      </c>
      <c r="K32" s="19">
        <v>0.25600000000000001</v>
      </c>
      <c r="L32" s="14">
        <v>0.35</v>
      </c>
      <c r="M32" s="17">
        <v>0.373</v>
      </c>
      <c r="N32" s="17">
        <v>0.38200000000000001</v>
      </c>
      <c r="O32" s="15">
        <v>580</v>
      </c>
    </row>
    <row r="33" spans="2:15" x14ac:dyDescent="0.2">
      <c r="B33" s="6" t="s">
        <v>37</v>
      </c>
      <c r="C33" s="7">
        <v>9.9000000000000005E-2</v>
      </c>
      <c r="D33" s="7">
        <v>0.108</v>
      </c>
      <c r="E33" s="7">
        <v>9.1999999999999998E-2</v>
      </c>
      <c r="F33" s="8">
        <v>0.125</v>
      </c>
      <c r="G33" s="8">
        <v>0.128</v>
      </c>
      <c r="H33" s="18">
        <v>0.158</v>
      </c>
      <c r="I33" s="19">
        <v>0.24299999999999999</v>
      </c>
      <c r="J33" s="10">
        <v>0.20599999999999999</v>
      </c>
      <c r="K33" s="19">
        <v>0.249</v>
      </c>
      <c r="L33" s="13">
        <v>0.33800000000000002</v>
      </c>
      <c r="M33" s="13">
        <v>0.33800000000000002</v>
      </c>
      <c r="N33" s="17">
        <v>0.36399999999999999</v>
      </c>
      <c r="O33" s="15">
        <v>580</v>
      </c>
    </row>
    <row r="34" spans="2:15" x14ac:dyDescent="0.2">
      <c r="B34" s="6" t="s">
        <v>38</v>
      </c>
      <c r="C34" s="9">
        <v>0.151</v>
      </c>
      <c r="D34" s="8">
        <v>0.114</v>
      </c>
      <c r="E34" s="8">
        <v>0.114</v>
      </c>
      <c r="F34" s="8">
        <v>0.125</v>
      </c>
      <c r="G34" s="8">
        <v>0.128</v>
      </c>
      <c r="H34" s="9">
        <v>0.15</v>
      </c>
      <c r="I34" s="19">
        <v>0.24199999999999999</v>
      </c>
      <c r="J34" s="10">
        <v>0.20100000000000001</v>
      </c>
      <c r="K34" s="19">
        <v>0.251</v>
      </c>
      <c r="L34" s="13">
        <v>0.33400000000000002</v>
      </c>
      <c r="M34" s="14">
        <v>0.34100000000000003</v>
      </c>
      <c r="N34" s="17">
        <v>0.36499999999999999</v>
      </c>
      <c r="O34" s="15">
        <v>580</v>
      </c>
    </row>
    <row r="35" spans="2:15" x14ac:dyDescent="0.2">
      <c r="B35" s="6" t="s">
        <v>39</v>
      </c>
      <c r="C35" s="7">
        <v>9.4E-2</v>
      </c>
      <c r="D35" s="7">
        <v>0.09</v>
      </c>
      <c r="E35" s="7">
        <v>9.0999999999999998E-2</v>
      </c>
      <c r="F35" s="8">
        <v>0.127</v>
      </c>
      <c r="G35" s="8">
        <v>0.128</v>
      </c>
      <c r="H35" s="9">
        <v>0.13400000000000001</v>
      </c>
      <c r="I35" s="16">
        <v>0.219</v>
      </c>
      <c r="J35" s="10">
        <v>0.20399999999999999</v>
      </c>
      <c r="K35" s="16">
        <v>0.216</v>
      </c>
      <c r="L35" s="13">
        <v>0.33700000000000002</v>
      </c>
      <c r="M35" s="14">
        <v>0.35199999999999998</v>
      </c>
      <c r="N35" s="17">
        <v>0.36199999999999999</v>
      </c>
      <c r="O35" s="15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9.9000000000000005E-2</v>
      </c>
      <c r="E7" s="7">
        <v>9.2999999999999999E-2</v>
      </c>
      <c r="F7" s="7">
        <v>9.7000000000000003E-2</v>
      </c>
      <c r="G7" s="8">
        <v>0.13</v>
      </c>
      <c r="H7" s="8">
        <v>0.12</v>
      </c>
      <c r="I7" s="9">
        <v>0.13600000000000001</v>
      </c>
      <c r="J7" s="10">
        <v>0.20599999999999999</v>
      </c>
      <c r="K7" s="11">
        <v>0.189</v>
      </c>
      <c r="L7" s="10">
        <v>0.19600000000000001</v>
      </c>
      <c r="M7" s="12">
        <v>0.29799999999999999</v>
      </c>
      <c r="N7" s="13">
        <v>0.32300000000000001</v>
      </c>
      <c r="O7" s="14">
        <v>0.35699999999999998</v>
      </c>
    </row>
    <row r="8" spans="4:15" x14ac:dyDescent="0.2">
      <c r="D8" s="7">
        <v>0.10299999999999999</v>
      </c>
      <c r="E8" s="7">
        <v>9.4E-2</v>
      </c>
      <c r="F8" s="7">
        <v>9.7000000000000003E-2</v>
      </c>
      <c r="G8" s="9">
        <v>0.13300000000000001</v>
      </c>
      <c r="H8" s="7">
        <v>0.108</v>
      </c>
      <c r="I8" s="8">
        <v>0.13100000000000001</v>
      </c>
      <c r="J8" s="11">
        <v>0.18</v>
      </c>
      <c r="K8" s="10">
        <v>0.20399999999999999</v>
      </c>
      <c r="L8" s="9">
        <v>0.14499999999999999</v>
      </c>
      <c r="M8" s="13">
        <v>0.33700000000000002</v>
      </c>
      <c r="N8" s="13">
        <v>0.33500000000000002</v>
      </c>
      <c r="O8" s="14">
        <v>0.35599999999999998</v>
      </c>
    </row>
    <row r="9" spans="4:15" x14ac:dyDescent="0.2">
      <c r="D9" s="8">
        <v>0.11799999999999999</v>
      </c>
      <c r="E9" s="7">
        <v>0.11</v>
      </c>
      <c r="F9" s="7">
        <v>9.6000000000000002E-2</v>
      </c>
      <c r="G9" s="8">
        <v>0.123</v>
      </c>
      <c r="H9" s="8">
        <v>0.129</v>
      </c>
      <c r="I9" s="9">
        <v>0.13600000000000001</v>
      </c>
      <c r="J9" s="16">
        <v>0.23200000000000001</v>
      </c>
      <c r="K9" s="10">
        <v>0.19600000000000001</v>
      </c>
      <c r="L9" s="10">
        <v>0.20100000000000001</v>
      </c>
      <c r="M9" s="13">
        <v>0.32600000000000001</v>
      </c>
      <c r="N9" s="13">
        <v>0.33300000000000002</v>
      </c>
      <c r="O9" s="14">
        <v>0.36099999999999999</v>
      </c>
    </row>
    <row r="10" spans="4:15" x14ac:dyDescent="0.2">
      <c r="D10" s="8">
        <v>0.11799999999999999</v>
      </c>
      <c r="E10" s="8">
        <v>0.114</v>
      </c>
      <c r="F10" s="8">
        <v>0.11899999999999999</v>
      </c>
      <c r="G10" s="9">
        <v>0.13700000000000001</v>
      </c>
      <c r="H10" s="8">
        <v>0.125</v>
      </c>
      <c r="I10" s="9">
        <v>0.13800000000000001</v>
      </c>
      <c r="J10" s="10">
        <v>0.21099999999999999</v>
      </c>
      <c r="K10" s="16">
        <v>0.23</v>
      </c>
      <c r="L10" s="10">
        <v>0.20699999999999999</v>
      </c>
      <c r="M10" s="13">
        <v>0.32900000000000001</v>
      </c>
      <c r="N10" s="17">
        <v>0.373</v>
      </c>
      <c r="O10" s="14">
        <v>0.34899999999999998</v>
      </c>
    </row>
    <row r="11" spans="4:15" x14ac:dyDescent="0.2">
      <c r="D11" s="11">
        <v>0.18</v>
      </c>
      <c r="E11" s="8">
        <v>0.113</v>
      </c>
      <c r="F11" s="8">
        <v>0.114</v>
      </c>
      <c r="G11" s="9">
        <v>0.13200000000000001</v>
      </c>
      <c r="H11" s="9">
        <v>0.15</v>
      </c>
      <c r="I11" s="18">
        <v>0.159</v>
      </c>
      <c r="J11" s="19">
        <v>0.23599999999999999</v>
      </c>
      <c r="K11" s="20">
        <v>0.26400000000000001</v>
      </c>
      <c r="L11" s="19">
        <v>0.25600000000000001</v>
      </c>
      <c r="M11" s="14">
        <v>0.35</v>
      </c>
      <c r="N11" s="17">
        <v>0.373</v>
      </c>
      <c r="O11" s="17">
        <v>0.38200000000000001</v>
      </c>
    </row>
    <row r="12" spans="4:15" x14ac:dyDescent="0.2">
      <c r="D12" s="7">
        <v>9.9000000000000005E-2</v>
      </c>
      <c r="E12" s="7">
        <v>0.108</v>
      </c>
      <c r="F12" s="7">
        <v>9.1999999999999998E-2</v>
      </c>
      <c r="G12" s="8">
        <v>0.125</v>
      </c>
      <c r="H12" s="8">
        <v>0.128</v>
      </c>
      <c r="I12" s="18">
        <v>0.158</v>
      </c>
      <c r="J12" s="19">
        <v>0.24299999999999999</v>
      </c>
      <c r="K12" s="10">
        <v>0.20599999999999999</v>
      </c>
      <c r="L12" s="19">
        <v>0.249</v>
      </c>
      <c r="M12" s="13">
        <v>0.33800000000000002</v>
      </c>
      <c r="N12" s="13">
        <v>0.33800000000000002</v>
      </c>
      <c r="O12" s="17">
        <v>0.36399999999999999</v>
      </c>
    </row>
    <row r="13" spans="4:15" x14ac:dyDescent="0.2">
      <c r="D13" s="9">
        <v>0.151</v>
      </c>
      <c r="E13" s="8">
        <v>0.114</v>
      </c>
      <c r="F13" s="8">
        <v>0.114</v>
      </c>
      <c r="G13" s="8">
        <v>0.125</v>
      </c>
      <c r="H13" s="8">
        <v>0.128</v>
      </c>
      <c r="I13" s="9">
        <v>0.15</v>
      </c>
      <c r="J13" s="19">
        <v>0.24199999999999999</v>
      </c>
      <c r="K13" s="10">
        <v>0.20100000000000001</v>
      </c>
      <c r="L13" s="19">
        <v>0.251</v>
      </c>
      <c r="M13" s="13">
        <v>0.33400000000000002</v>
      </c>
      <c r="N13" s="14">
        <v>0.34100000000000003</v>
      </c>
      <c r="O13" s="17">
        <v>0.36499999999999999</v>
      </c>
    </row>
    <row r="14" spans="4:15" x14ac:dyDescent="0.2">
      <c r="D14" s="7">
        <v>9.4E-2</v>
      </c>
      <c r="E14" s="7">
        <v>0.09</v>
      </c>
      <c r="F14" s="7">
        <v>9.0999999999999998E-2</v>
      </c>
      <c r="G14" s="8">
        <v>0.127</v>
      </c>
      <c r="H14" s="8">
        <v>0.128</v>
      </c>
      <c r="I14" s="9">
        <v>0.13400000000000001</v>
      </c>
      <c r="J14" s="16">
        <v>0.219</v>
      </c>
      <c r="K14" s="10">
        <v>0.20399999999999999</v>
      </c>
      <c r="L14" s="16">
        <v>0.216</v>
      </c>
      <c r="M14" s="13">
        <v>0.33700000000000002</v>
      </c>
      <c r="N14" s="14">
        <v>0.35199999999999998</v>
      </c>
      <c r="O14" s="17">
        <v>0.36199999999999999</v>
      </c>
    </row>
    <row r="21" spans="3:14" x14ac:dyDescent="0.2">
      <c r="D21">
        <v>0.1</v>
      </c>
      <c r="E21">
        <v>0.1</v>
      </c>
      <c r="G21">
        <v>0.2</v>
      </c>
      <c r="H21">
        <v>0.2</v>
      </c>
      <c r="J21">
        <v>0.5</v>
      </c>
      <c r="K21">
        <v>0.5</v>
      </c>
      <c r="M21">
        <v>1</v>
      </c>
      <c r="N21">
        <v>1</v>
      </c>
    </row>
    <row r="22" spans="3:14" x14ac:dyDescent="0.2">
      <c r="C22">
        <v>0</v>
      </c>
      <c r="D22">
        <f>AVERAGEA(D7:F7)</f>
        <v>9.633333333333334E-2</v>
      </c>
      <c r="E22">
        <f t="shared" ref="E22:E29" si="0">STDEVA(D7:F7)</f>
        <v>3.0550504633038958E-3</v>
      </c>
      <c r="G22">
        <f t="shared" ref="G22:G29" si="1">AVERAGEA(G7:I7)</f>
        <v>0.12866666666666668</v>
      </c>
      <c r="H22">
        <f t="shared" ref="H22:H29" si="2">STDEVA(G7:I7)</f>
        <v>8.0829037686547672E-3</v>
      </c>
      <c r="J22">
        <f t="shared" ref="J22:J29" si="3">AVERAGEA(J7:L7)</f>
        <v>0.19699999999999998</v>
      </c>
      <c r="K22">
        <f t="shared" ref="K22:K29" si="4">STDEVA(J7:L7)</f>
        <v>8.5440037453175244E-3</v>
      </c>
      <c r="M22">
        <f t="shared" ref="M22:M27" si="5">AVERAGEA(M7:O7)</f>
        <v>0.32600000000000001</v>
      </c>
      <c r="N22">
        <f t="shared" ref="N22:N29" si="6">STDEVA(M7:O7)</f>
        <v>2.9614185789921692E-2</v>
      </c>
    </row>
    <row r="23" spans="3:14" x14ac:dyDescent="0.2">
      <c r="C23">
        <v>20</v>
      </c>
      <c r="D23">
        <f t="shared" ref="D23:D29" si="7">AVERAGEA(D8:F8)</f>
        <v>9.8000000000000018E-2</v>
      </c>
      <c r="E23">
        <f t="shared" si="0"/>
        <v>4.5825756949558361E-3</v>
      </c>
      <c r="G23">
        <f t="shared" ref="G23:G29" si="8">AVERAGEA(G8:I8)</f>
        <v>0.124</v>
      </c>
      <c r="H23">
        <f t="shared" si="2"/>
        <v>1.3892443989449808E-2</v>
      </c>
      <c r="J23">
        <f t="shared" ref="J23:J29" si="9">AVERAGEA(J8:L8)</f>
        <v>0.17633333333333334</v>
      </c>
      <c r="K23">
        <f t="shared" si="4"/>
        <v>2.9670411748631501E-2</v>
      </c>
      <c r="M23">
        <f t="shared" ref="M23:M29" si="10">AVERAGEA(M8:O8)</f>
        <v>0.34266666666666667</v>
      </c>
      <c r="N23">
        <f t="shared" si="6"/>
        <v>1.1590225767142451E-2</v>
      </c>
    </row>
    <row r="24" spans="3:14" x14ac:dyDescent="0.2">
      <c r="C24">
        <v>40</v>
      </c>
      <c r="D24">
        <f t="shared" si="7"/>
        <v>0.10799999999999998</v>
      </c>
      <c r="E24">
        <f t="shared" si="0"/>
        <v>1.1135528725660041E-2</v>
      </c>
      <c r="G24">
        <f t="shared" si="8"/>
        <v>0.12933333333333333</v>
      </c>
      <c r="H24">
        <f t="shared" si="2"/>
        <v>6.5064070986477172E-3</v>
      </c>
      <c r="J24">
        <f t="shared" si="9"/>
        <v>0.20966666666666667</v>
      </c>
      <c r="K24">
        <f t="shared" si="4"/>
        <v>1.9502136635080099E-2</v>
      </c>
      <c r="M24">
        <f t="shared" si="10"/>
        <v>0.34</v>
      </c>
      <c r="N24">
        <f t="shared" si="6"/>
        <v>1.852025917745212E-2</v>
      </c>
    </row>
    <row r="25" spans="3:14" x14ac:dyDescent="0.2">
      <c r="C25">
        <v>60</v>
      </c>
      <c r="D25">
        <f t="shared" si="7"/>
        <v>0.11699999999999999</v>
      </c>
      <c r="E25">
        <f t="shared" si="0"/>
        <v>2.6457513110645851E-3</v>
      </c>
      <c r="G25">
        <f t="shared" si="8"/>
        <v>0.13333333333333333</v>
      </c>
      <c r="H25">
        <f t="shared" si="2"/>
        <v>7.2341781380702418E-3</v>
      </c>
      <c r="J25">
        <f t="shared" si="9"/>
        <v>0.216</v>
      </c>
      <c r="K25">
        <f t="shared" si="4"/>
        <v>1.2288205727444518E-2</v>
      </c>
      <c r="M25">
        <f t="shared" si="10"/>
        <v>0.35033333333333333</v>
      </c>
      <c r="N25">
        <f t="shared" si="6"/>
        <v>2.20302821891444E-2</v>
      </c>
    </row>
    <row r="26" spans="3:14" x14ac:dyDescent="0.2">
      <c r="C26">
        <v>80</v>
      </c>
      <c r="D26">
        <f t="shared" si="7"/>
        <v>0.13566666666666666</v>
      </c>
      <c r="E26">
        <f t="shared" si="0"/>
        <v>3.8397048497681885E-2</v>
      </c>
      <c r="G26">
        <f t="shared" si="8"/>
        <v>0.14700000000000002</v>
      </c>
      <c r="H26">
        <f t="shared" si="2"/>
        <v>1.3747727084867517E-2</v>
      </c>
      <c r="J26">
        <f t="shared" si="9"/>
        <v>0.252</v>
      </c>
      <c r="K26">
        <f t="shared" si="4"/>
        <v>1.442220510185597E-2</v>
      </c>
      <c r="M26">
        <f t="shared" si="10"/>
        <v>0.36833333333333335</v>
      </c>
      <c r="N26">
        <f t="shared" si="6"/>
        <v>1.6502525059315432E-2</v>
      </c>
    </row>
    <row r="27" spans="3:14" x14ac:dyDescent="0.2">
      <c r="C27">
        <v>100</v>
      </c>
      <c r="D27">
        <f t="shared" si="7"/>
        <v>9.9666666666666681E-2</v>
      </c>
      <c r="E27">
        <f t="shared" si="0"/>
        <v>8.0208062770106437E-3</v>
      </c>
      <c r="G27">
        <f t="shared" si="8"/>
        <v>0.13700000000000001</v>
      </c>
      <c r="H27">
        <f t="shared" si="2"/>
        <v>1.8248287590894564E-2</v>
      </c>
      <c r="J27">
        <f t="shared" si="9"/>
        <v>0.23266666666666666</v>
      </c>
      <c r="K27">
        <f t="shared" si="4"/>
        <v>2.328805129961143E-2</v>
      </c>
      <c r="M27">
        <f t="shared" si="10"/>
        <v>0.34666666666666668</v>
      </c>
      <c r="N27">
        <f t="shared" si="6"/>
        <v>1.5011106998930251E-2</v>
      </c>
    </row>
    <row r="28" spans="3:14" x14ac:dyDescent="0.2">
      <c r="C28">
        <v>120</v>
      </c>
      <c r="D28">
        <f t="shared" si="7"/>
        <v>0.12633333333333333</v>
      </c>
      <c r="E28">
        <f t="shared" si="0"/>
        <v>2.1361959960016143E-2</v>
      </c>
      <c r="G28">
        <f t="shared" si="8"/>
        <v>0.13433333333333333</v>
      </c>
      <c r="H28">
        <f t="shared" si="2"/>
        <v>1.3650396819628843E-2</v>
      </c>
      <c r="J28">
        <f t="shared" si="9"/>
        <v>0.23133333333333331</v>
      </c>
      <c r="K28">
        <f t="shared" si="4"/>
        <v>2.6652079343520891E-2</v>
      </c>
      <c r="M28">
        <f t="shared" si="10"/>
        <v>0.34666666666666668</v>
      </c>
      <c r="N28">
        <f t="shared" si="6"/>
        <v>1.6258331197676248E-2</v>
      </c>
    </row>
    <row r="29" spans="3:14" x14ac:dyDescent="0.2">
      <c r="C29">
        <v>140</v>
      </c>
      <c r="D29">
        <f t="shared" si="7"/>
        <v>9.1666666666666674E-2</v>
      </c>
      <c r="E29">
        <f t="shared" si="0"/>
        <v>2.0816659994661348E-3</v>
      </c>
      <c r="G29">
        <f t="shared" si="8"/>
        <v>0.12966666666666668</v>
      </c>
      <c r="H29">
        <f t="shared" si="2"/>
        <v>3.7859388972001857E-3</v>
      </c>
      <c r="J29">
        <f t="shared" si="9"/>
        <v>0.21299999999999999</v>
      </c>
      <c r="K29">
        <f t="shared" si="4"/>
        <v>7.9372539331937792E-3</v>
      </c>
      <c r="M29">
        <f t="shared" si="10"/>
        <v>0.35033333333333339</v>
      </c>
      <c r="N29">
        <f t="shared" si="6"/>
        <v>1.2583057392117899E-2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1 -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